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汇总表" sheetId="5" r:id="rId1"/>
    <sheet name="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<sst xmlns="http://schemas.openxmlformats.org/spreadsheetml/2006/main" count="49" uniqueCount="33">
  <si>
    <t>附件1</t>
  </si>
  <si>
    <t>2023年杭州市钱塘区配方肥推广应用补贴汇总</t>
  </si>
  <si>
    <t>序号</t>
  </si>
  <si>
    <t>街道</t>
  </si>
  <si>
    <t>推广补贴数量（吨）</t>
  </si>
  <si>
    <t>下沙街道</t>
  </si>
  <si>
    <t>河庄街道</t>
  </si>
  <si>
    <t>义蓬街道</t>
  </si>
  <si>
    <t>新湾街道</t>
  </si>
  <si>
    <t>临江街道</t>
  </si>
  <si>
    <t>前进街道</t>
  </si>
  <si>
    <t>合   计</t>
  </si>
  <si>
    <t>附件2</t>
  </si>
  <si>
    <t>2023年第二批配方肥推广应用补贴分配表</t>
  </si>
  <si>
    <t>单位名称</t>
  </si>
  <si>
    <t>推广应用面积（亩）</t>
  </si>
  <si>
    <t>推广补贴金额（元）</t>
  </si>
  <si>
    <t>区城发集团</t>
  </si>
  <si>
    <t>葛国琴</t>
  </si>
  <si>
    <t>杭州米多多农业科技有限公司</t>
  </si>
  <si>
    <t>章斌</t>
  </si>
  <si>
    <t>杭州德苗农业开发有限公司</t>
  </si>
  <si>
    <t>杭州晨牛农业开发有限公司</t>
  </si>
  <si>
    <t>高峰</t>
  </si>
  <si>
    <t>来小良</t>
  </si>
  <si>
    <t>马卫祥</t>
  </si>
  <si>
    <t>杭州青绿农业开发有限公司</t>
  </si>
  <si>
    <t>杨张友</t>
  </si>
  <si>
    <t>周恩航</t>
  </si>
  <si>
    <t>小计</t>
  </si>
  <si>
    <t>袁张生</t>
  </si>
  <si>
    <t>周阳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</si>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</sst>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_ "/>
  </numFmts>
  <fonts count="28"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方正小标宋_GBK"/>
      <charset val="134"/>
    </font>
    <font>
      <sz val="16"/>
      <name val="方正小标宋_GBK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zoomScaleSheetLayoutView="60" workbookViewId="0">
      <selection activeCell="A2" sqref="A2:C10"/>
    </sheetView>
  </sheetViews>
  <sheetFormatPr defaultColWidth="9" defaultRowHeight="14.25" outlineLevelCol="2"/>
  <cols>
    <col min="1" max="1" width="7.75" customWidth="1"/>
    <col min="2" max="2" width="16.625" customWidth="1"/>
    <col min="3" max="3" width="56.25" customWidth="1"/>
    <col min="4" max="5" width="9.375"/>
  </cols>
  <sheetData>
    <row r="1" ht="29.25" customHeight="1" spans="1:1">
      <c r="A1" t="s">
        <v>0</v>
      </c>
    </row>
    <row r="2" ht="50" customHeight="1" spans="1:3">
      <c r="A2" s="12" t="s">
        <v>1</v>
      </c>
      <c r="B2" s="12"/>
      <c r="C2" s="12"/>
    </row>
    <row r="3" ht="40" customHeight="1" spans="1:3">
      <c r="A3" s="13" t="s">
        <v>2</v>
      </c>
      <c r="B3" s="13" t="s">
        <v>3</v>
      </c>
      <c r="C3" s="13" t="s">
        <v>4</v>
      </c>
    </row>
    <row r="4" ht="40" customHeight="1" spans="1:3">
      <c r="A4" s="14">
        <v>1</v>
      </c>
      <c r="B4" s="15" t="s">
        <v>5</v>
      </c>
      <c r="C4" s="16">
        <v>604.15</v>
      </c>
    </row>
    <row r="5" ht="40" customHeight="1" spans="1:3">
      <c r="A5" s="14">
        <v>2</v>
      </c>
      <c r="B5" s="15" t="s">
        <v>6</v>
      </c>
      <c r="C5" s="16">
        <v>420.4</v>
      </c>
    </row>
    <row r="6" ht="40" customHeight="1" spans="1:3">
      <c r="A6" s="14">
        <v>3</v>
      </c>
      <c r="B6" s="15" t="s">
        <v>7</v>
      </c>
      <c r="C6" s="16">
        <v>719.8</v>
      </c>
    </row>
    <row r="7" ht="40" customHeight="1" spans="1:3">
      <c r="A7" s="14">
        <v>4</v>
      </c>
      <c r="B7" s="15" t="s">
        <v>8</v>
      </c>
      <c r="C7" s="16">
        <v>309</v>
      </c>
    </row>
    <row r="8" ht="40" customHeight="1" spans="1:3">
      <c r="A8" s="14">
        <v>5</v>
      </c>
      <c r="B8" s="15" t="s">
        <v>9</v>
      </c>
      <c r="C8" s="16">
        <v>491.858</v>
      </c>
    </row>
    <row r="9" ht="40" customHeight="1" spans="1:3">
      <c r="A9" s="14">
        <v>6</v>
      </c>
      <c r="B9" s="15" t="s">
        <v>10</v>
      </c>
      <c r="C9" s="16">
        <v>94.5</v>
      </c>
    </row>
    <row r="10" ht="40" customHeight="1" spans="1:3">
      <c r="A10" s="17" t="s">
        <v>11</v>
      </c>
      <c r="B10" s="18"/>
      <c r="C10" s="19">
        <f>SUM(C4:C9)</f>
        <v>2639.708</v>
      </c>
    </row>
    <row r="11" ht="40" customHeight="1"/>
  </sheetData>
  <mergeCells count="2">
    <mergeCell ref="A2:C2"/>
    <mergeCell ref="A10:B10"/>
  </mergeCells>
  <pageMargins left="0.55" right="0.35" top="1.18" bottom="0.98" header="0.51" footer="0.5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view="pageBreakPreview" zoomScale="85" zoomScaleNormal="100" topLeftCell="A2" workbookViewId="0">
      <selection activeCell="F4" sqref="F4:G4"/>
    </sheetView>
  </sheetViews>
  <sheetFormatPr defaultColWidth="9" defaultRowHeight="14.25" outlineLevelCol="6"/>
  <cols>
    <col min="1" max="1" width="4.625" customWidth="1"/>
    <col min="2" max="2" width="17.7916666666667" style="1" customWidth="1"/>
    <col min="3" max="3" width="35" customWidth="1"/>
    <col min="4" max="4" width="21.6166666666667" customWidth="1"/>
    <col min="5" max="5" width="19.8416666666667" customWidth="1"/>
    <col min="7" max="7" width="15.1416666666667" customWidth="1"/>
  </cols>
  <sheetData>
    <row r="1" ht="30" customHeight="1" spans="1:7">
      <c r="A1" s="2" t="s">
        <v>12</v>
      </c>
      <c r="B1" s="3"/>
      <c r="C1" s="3"/>
      <c r="D1" s="3"/>
      <c r="E1" s="3"/>
      <c r="F1" s="3"/>
      <c r="G1" s="3"/>
    </row>
    <row r="2" ht="43.5" customHeight="1" spans="1:7">
      <c r="A2" s="4" t="s">
        <v>13</v>
      </c>
      <c r="B2" s="5"/>
      <c r="C2" s="5"/>
      <c r="D2" s="5"/>
      <c r="E2" s="5"/>
      <c r="F2" s="5"/>
      <c r="G2" s="5"/>
    </row>
    <row r="3" ht="32.25" customHeight="1" spans="1:7">
      <c r="A3" s="6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7" t="s">
        <v>16</v>
      </c>
      <c r="G3" s="7"/>
    </row>
    <row r="4" ht="30" customHeight="1" spans="1:7">
      <c r="A4" s="6">
        <v>1</v>
      </c>
      <c r="B4" s="6" t="s">
        <v>17</v>
      </c>
      <c r="C4" s="6" t="s">
        <v>18</v>
      </c>
      <c r="D4" s="6">
        <v>16.16</v>
      </c>
      <c r="E4" s="6">
        <v>1030.5</v>
      </c>
      <c r="F4" s="7">
        <f t="shared" ref="F4:F10" si="0">D4*660</f>
        <v>10665.6</v>
      </c>
      <c r="G4" s="7"/>
    </row>
    <row r="5" ht="30" customHeight="1" spans="1:7">
      <c r="A5" s="6">
        <v>2</v>
      </c>
      <c r="B5" s="6" t="s">
        <v>17</v>
      </c>
      <c r="C5" s="6" t="s">
        <v>19</v>
      </c>
      <c r="D5" s="6">
        <v>3.6</v>
      </c>
      <c r="E5" s="6">
        <v>237.6</v>
      </c>
      <c r="F5" s="7">
        <f t="shared" si="0"/>
        <v>2376</v>
      </c>
      <c r="G5" s="7"/>
    </row>
    <row r="6" ht="30" customHeight="1" spans="1:7">
      <c r="A6" s="6">
        <v>3</v>
      </c>
      <c r="B6" s="6" t="s">
        <v>17</v>
      </c>
      <c r="C6" s="6" t="s">
        <v>20</v>
      </c>
      <c r="D6" s="6">
        <v>10</v>
      </c>
      <c r="E6" s="6">
        <v>419.1</v>
      </c>
      <c r="F6" s="7">
        <f t="shared" si="0"/>
        <v>6600</v>
      </c>
      <c r="G6" s="7"/>
    </row>
    <row r="7" ht="30" customHeight="1" spans="1:7">
      <c r="A7" s="6">
        <v>4</v>
      </c>
      <c r="B7" s="6" t="s">
        <v>17</v>
      </c>
      <c r="C7" s="6" t="s">
        <v>21</v>
      </c>
      <c r="D7" s="6">
        <v>6</v>
      </c>
      <c r="E7" s="6">
        <v>444.8</v>
      </c>
      <c r="F7" s="7">
        <f t="shared" si="0"/>
        <v>3960</v>
      </c>
      <c r="G7" s="7"/>
    </row>
    <row r="8" ht="30" customHeight="1" spans="1:7">
      <c r="A8" s="6">
        <v>5</v>
      </c>
      <c r="B8" s="6" t="s">
        <v>17</v>
      </c>
      <c r="C8" s="6" t="s">
        <v>22</v>
      </c>
      <c r="D8" s="6">
        <v>7</v>
      </c>
      <c r="E8" s="6">
        <v>371.6</v>
      </c>
      <c r="F8" s="7">
        <f t="shared" si="0"/>
        <v>4620</v>
      </c>
      <c r="G8" s="7"/>
    </row>
    <row r="9" ht="30" customHeight="1" spans="1:7">
      <c r="A9" s="6">
        <v>6</v>
      </c>
      <c r="B9" s="6" t="s">
        <v>17</v>
      </c>
      <c r="C9" s="6" t="s">
        <v>23</v>
      </c>
      <c r="D9" s="6">
        <v>8</v>
      </c>
      <c r="E9" s="6">
        <v>290</v>
      </c>
      <c r="F9" s="7">
        <f t="shared" si="0"/>
        <v>5280</v>
      </c>
      <c r="G9" s="7"/>
    </row>
    <row r="10" ht="30" customHeight="1" spans="1:7">
      <c r="A10" s="6">
        <v>7</v>
      </c>
      <c r="B10" s="6" t="s">
        <v>17</v>
      </c>
      <c r="C10" s="6" t="s">
        <v>24</v>
      </c>
      <c r="D10" s="6">
        <v>10</v>
      </c>
      <c r="E10" s="6">
        <v>487.9</v>
      </c>
      <c r="F10" s="7">
        <f t="shared" si="0"/>
        <v>6600</v>
      </c>
      <c r="G10" s="7"/>
    </row>
    <row r="11" ht="30" customHeight="1" spans="1:7">
      <c r="A11" s="6">
        <v>8</v>
      </c>
      <c r="B11" s="6" t="s">
        <v>17</v>
      </c>
      <c r="C11" s="6" t="s">
        <v>25</v>
      </c>
      <c r="D11" s="6">
        <v>22</v>
      </c>
      <c r="E11" s="6">
        <v>458.2</v>
      </c>
      <c r="F11" s="7">
        <f t="shared" ref="F11:F19" si="1">D11*660</f>
        <v>14520</v>
      </c>
      <c r="G11" s="7"/>
    </row>
    <row r="12" ht="30" customHeight="1" spans="1:7">
      <c r="A12" s="6">
        <v>9</v>
      </c>
      <c r="B12" s="6" t="s">
        <v>17</v>
      </c>
      <c r="C12" s="6" t="s">
        <v>26</v>
      </c>
      <c r="D12" s="6">
        <v>5</v>
      </c>
      <c r="E12" s="6">
        <v>92.2</v>
      </c>
      <c r="F12" s="7">
        <f t="shared" si="1"/>
        <v>3300</v>
      </c>
      <c r="G12" s="7"/>
    </row>
    <row r="13" ht="30" customHeight="1" spans="1:7">
      <c r="A13" s="6">
        <v>10</v>
      </c>
      <c r="B13" s="6" t="s">
        <v>17</v>
      </c>
      <c r="C13" s="6" t="s">
        <v>27</v>
      </c>
      <c r="D13" s="6">
        <v>14</v>
      </c>
      <c r="E13" s="6">
        <v>256.7</v>
      </c>
      <c r="F13" s="7">
        <f t="shared" si="1"/>
        <v>9240</v>
      </c>
      <c r="G13" s="7"/>
    </row>
    <row r="14" ht="30" customHeight="1" spans="1:7">
      <c r="A14" s="6">
        <v>11</v>
      </c>
      <c r="B14" s="6" t="s">
        <v>17</v>
      </c>
      <c r="C14" s="6" t="s">
        <v>28</v>
      </c>
      <c r="D14" s="6">
        <v>7.6</v>
      </c>
      <c r="E14" s="6">
        <v>427.4</v>
      </c>
      <c r="F14" s="7">
        <f t="shared" si="1"/>
        <v>5016</v>
      </c>
      <c r="G14" s="7"/>
    </row>
    <row r="15" ht="30" customHeight="1" spans="1:7">
      <c r="A15" s="8" t="s">
        <v>29</v>
      </c>
      <c r="B15" s="9"/>
      <c r="C15" s="10"/>
      <c r="D15" s="6">
        <f>SUM(D4:D14)</f>
        <v>109.36</v>
      </c>
      <c r="E15" s="6">
        <f>SUM(E4:E14)</f>
        <v>4516</v>
      </c>
      <c r="F15" s="7">
        <f t="shared" si="1"/>
        <v>72177.6</v>
      </c>
      <c r="G15" s="7"/>
    </row>
    <row r="16" ht="30" customHeight="1" spans="1:7">
      <c r="A16" s="6">
        <v>12</v>
      </c>
      <c r="B16" s="6" t="s">
        <v>6</v>
      </c>
      <c r="C16" s="6" t="s">
        <v>30</v>
      </c>
      <c r="D16" s="6">
        <v>15</v>
      </c>
      <c r="E16" s="6">
        <v>600</v>
      </c>
      <c r="F16" s="7">
        <f t="shared" si="1"/>
        <v>9900</v>
      </c>
      <c r="G16" s="7"/>
    </row>
    <row r="17" ht="30" customHeight="1" spans="1:7">
      <c r="A17" s="6">
        <v>13</v>
      </c>
      <c r="B17" s="6" t="s">
        <v>6</v>
      </c>
      <c r="C17" s="6" t="s">
        <v>31</v>
      </c>
      <c r="D17" s="6">
        <v>18</v>
      </c>
      <c r="E17" s="6">
        <v>641.1</v>
      </c>
      <c r="F17" s="7">
        <f t="shared" si="1"/>
        <v>11880</v>
      </c>
      <c r="G17" s="7"/>
    </row>
    <row r="18" ht="30" customHeight="1" spans="1:7">
      <c r="A18" s="8" t="s">
        <v>29</v>
      </c>
      <c r="B18" s="9"/>
      <c r="C18" s="10"/>
      <c r="D18" s="6">
        <f>SUM(D16:D17)</f>
        <v>33</v>
      </c>
      <c r="E18" s="6">
        <f>SUM(E16:E17)</f>
        <v>1241.1</v>
      </c>
      <c r="F18" s="7">
        <f t="shared" si="1"/>
        <v>21780</v>
      </c>
      <c r="G18" s="7"/>
    </row>
    <row r="19" ht="37" customHeight="1" spans="1:7">
      <c r="A19" s="8" t="s">
        <v>32</v>
      </c>
      <c r="B19" s="9"/>
      <c r="C19" s="10"/>
      <c r="D19" s="6">
        <f>D15+D18</f>
        <v>142.36</v>
      </c>
      <c r="E19" s="6">
        <f>SUM(E4:E14,E16:E17)</f>
        <v>5757.1</v>
      </c>
      <c r="F19" s="11">
        <f>SUM(F4:G14,F16:G17)</f>
        <v>93957.6</v>
      </c>
      <c r="G19" s="11"/>
    </row>
  </sheetData>
  <mergeCells count="22">
    <mergeCell ref="A1:G1"/>
    <mergeCell ref="A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A15:C15"/>
    <mergeCell ref="F15:G15"/>
    <mergeCell ref="F16:G16"/>
    <mergeCell ref="F17:G17"/>
    <mergeCell ref="A18:C18"/>
    <mergeCell ref="F18:G18"/>
    <mergeCell ref="A19:C19"/>
    <mergeCell ref="F19:G19"/>
  </mergeCells>
  <pageMargins left="0.55" right="0.55" top="0.59" bottom="0.59" header="0.51" footer="0.51"/>
  <pageSetup paperSize="9" scale="9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散木.</cp:lastModifiedBy>
  <cp:revision>1</cp:revision>
  <dcterms:created xsi:type="dcterms:W3CDTF">2015-12-08T06:54:00Z</dcterms:created>
  <cp:lastPrinted>2015-12-09T02:11:00Z</cp:lastPrinted>
  <dcterms:modified xsi:type="dcterms:W3CDTF">2024-03-15T08:11:12Z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14</vt:lpwstr>
  </property>
  <property fmtid="{D5CDD505-2E9C-101B-9397-08002B2CF9AE}" pid="4" name="ICV">
    <vt:lpwstr>643BB31D39E94262BAB459C4B5D3D01B</vt:lpwstr>
  </property>
</Properties>
</file>